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0"/>
  </bookViews>
  <sheets>
    <sheet name="Sheet1" sheetId="1" r:id="rId1"/>
  </sheets>
  <definedNames>
    <definedName name="NvsASD">"V2006-08-15"</definedName>
    <definedName name="NvsAutoDrillOk">"VY"</definedName>
    <definedName name="NvsDrillHyperLink" localSheetId="0">"https://cmsfin.csufresno.edu/psp/FFRRPT/EMPLOYEE/ERP/c/REPORT_BOOKS.IC_RUN_DRILLDOWN.GBL?Action=A&amp;NVS_INSTANCE=156618_120618"</definedName>
    <definedName name="NvsElapsedTime">0.0000925925924093463</definedName>
    <definedName name="NvsEndTime">38944.4979861111</definedName>
    <definedName name="NvsInstLang">"VENG"</definedName>
    <definedName name="NvsInstSpec">"%,FDEPTID,V83440"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"V2004-11-19"</definedName>
    <definedName name="NvsPanelSetid">"VFRSNO"</definedName>
    <definedName name="NvsReqBU">"VFRSNO"</definedName>
    <definedName name="NvsReqBUOnly">"VY"</definedName>
    <definedName name="NvsSheetType" localSheetId="0">"M"</definedName>
    <definedName name="NvsTransLed">"VN"</definedName>
    <definedName name="NvsTreeASD">"V2006-08-15"</definedName>
    <definedName name="NvsValTbl.SCENARIO">"BD_SCENARIO_TBL"</definedName>
  </definedNames>
  <calcPr fullCalcOnLoad="1"/>
</workbook>
</file>

<file path=xl/sharedStrings.xml><?xml version="1.0" encoding="utf-8"?>
<sst xmlns="http://schemas.openxmlformats.org/spreadsheetml/2006/main" count="199" uniqueCount="199">
  <si>
    <t>California State University, Fresno</t>
  </si>
  <si>
    <t>Fiscal Yr:</t>
  </si>
  <si>
    <t>ALL</t>
  </si>
  <si>
    <t>Layout:</t>
  </si>
  <si>
    <t>Operator ID:</t>
  </si>
  <si>
    <t>Run Date:</t>
  </si>
  <si>
    <t>Account</t>
  </si>
  <si>
    <t>Description</t>
  </si>
  <si>
    <t>%,AFT,FACCOUNT</t>
  </si>
  <si>
    <t>%,C</t>
  </si>
  <si>
    <t>Department/Org:</t>
  </si>
  <si>
    <t>%,SALLBUDYRS</t>
  </si>
  <si>
    <t>Account Type:</t>
  </si>
  <si>
    <t>Expense</t>
  </si>
  <si>
    <t>Operating Expenses</t>
  </si>
  <si>
    <t>Salaries</t>
  </si>
  <si>
    <t>2002-2003</t>
  </si>
  <si>
    <t>2003-2004</t>
  </si>
  <si>
    <t>2004-2005</t>
  </si>
  <si>
    <t>2005-2006</t>
  </si>
  <si>
    <t>%,QFR_LEDGER_KK_ACT,CA.POSTED_TOTAL_AMT,FACCOUNT,TRPT_ACCT_BUD,XDYYNYY01,N601000</t>
  </si>
  <si>
    <t>%,QFR_LEDGER_KK_ACT,CA.POSTED_TOTAL_AMT,FACCOUNT,TRPT_ACCT_BUD,XDYYNYY01,N603000</t>
  </si>
  <si>
    <t>%,SPRIOR4YRS</t>
  </si>
  <si>
    <t>%,SPRIOR3YRS</t>
  </si>
  <si>
    <t>%,SPRIOR2YRS</t>
  </si>
  <si>
    <t>%,SPRIORYR</t>
  </si>
  <si>
    <t>%,SCURRYR</t>
  </si>
  <si>
    <t>Budget Original</t>
  </si>
  <si>
    <t>Budget Adjustment</t>
  </si>
  <si>
    <t>Current Budget</t>
  </si>
  <si>
    <t>%,LDETAIL,FSCENARIO,VORIGINAL,FACCOUNT,TRPT_ACCT_BUD,N601000,N603000</t>
  </si>
  <si>
    <t>%,ATT,FDESCR</t>
  </si>
  <si>
    <t>Expense Total</t>
  </si>
  <si>
    <t>2006-2007</t>
  </si>
  <si>
    <t>5yr by Fiscal Year Report</t>
  </si>
  <si>
    <t>%,LDETAIL,FSCENARIO,VUPDATED,FACCOUNT,TRPT_ACCT_BUD,N601000,N603000,N608000</t>
  </si>
  <si>
    <t>%,V601301</t>
  </si>
  <si>
    <t>%,V601401</t>
  </si>
  <si>
    <t>%,V601402</t>
  </si>
  <si>
    <t>%,V601405</t>
  </si>
  <si>
    <t>%,V601601</t>
  </si>
  <si>
    <t>%,V601701</t>
  </si>
  <si>
    <t>%,V601801</t>
  </si>
  <si>
    <t>%,V601802</t>
  </si>
  <si>
    <t>%,V601803</t>
  </si>
  <si>
    <t>%,V603102</t>
  </si>
  <si>
    <t>%,V603106</t>
  </si>
  <si>
    <t>%,V603107</t>
  </si>
  <si>
    <t>%,V603111</t>
  </si>
  <si>
    <t>%,V603119</t>
  </si>
  <si>
    <t>%,V603120</t>
  </si>
  <si>
    <t>%,V603123</t>
  </si>
  <si>
    <t>%,V603124</t>
  </si>
  <si>
    <t>%,V603126</t>
  </si>
  <si>
    <t>%,V603127</t>
  </si>
  <si>
    <t>%,V603129</t>
  </si>
  <si>
    <t>%,V603131</t>
  </si>
  <si>
    <t>%,V603132</t>
  </si>
  <si>
    <t>%,V603133</t>
  </si>
  <si>
    <t>%,V603135</t>
  </si>
  <si>
    <t>%,V603140</t>
  </si>
  <si>
    <t>%,V603141</t>
  </si>
  <si>
    <t>%,V603142</t>
  </si>
  <si>
    <t>%,V603144</t>
  </si>
  <si>
    <t>%,V603145</t>
  </si>
  <si>
    <t>%,V603149</t>
  </si>
  <si>
    <t>%,V603150</t>
  </si>
  <si>
    <t>%,V603152</t>
  </si>
  <si>
    <t>%,V603158</t>
  </si>
  <si>
    <t>%,V603165</t>
  </si>
  <si>
    <t>%,V603179</t>
  </si>
  <si>
    <t>%,V603201</t>
  </si>
  <si>
    <t>%,V603202</t>
  </si>
  <si>
    <t>%,V603205</t>
  </si>
  <si>
    <t>%,V603301</t>
  </si>
  <si>
    <t>%,V603302</t>
  </si>
  <si>
    <t>%,V603307</t>
  </si>
  <si>
    <t>%,V603309</t>
  </si>
  <si>
    <t>%,V603403</t>
  </si>
  <si>
    <t>%,V603406</t>
  </si>
  <si>
    <t>%,V603501</t>
  </si>
  <si>
    <t>%,V603502</t>
  </si>
  <si>
    <t>%,V603503</t>
  </si>
  <si>
    <t>%,V603504</t>
  </si>
  <si>
    <t>%,V603505</t>
  </si>
  <si>
    <t>%,V603506</t>
  </si>
  <si>
    <t>%,V603507</t>
  </si>
  <si>
    <t>%,V603606</t>
  </si>
  <si>
    <t>%,V699118</t>
  </si>
  <si>
    <t>601301</t>
  </si>
  <si>
    <t>Management &amp; Supervisory Sals</t>
  </si>
  <si>
    <t>601401</t>
  </si>
  <si>
    <t>Regular Staff Salaries</t>
  </si>
  <si>
    <t>601402</t>
  </si>
  <si>
    <t>Disability Supplemental Pay</t>
  </si>
  <si>
    <t>601405</t>
  </si>
  <si>
    <t>Terminal Pay</t>
  </si>
  <si>
    <t>601601</t>
  </si>
  <si>
    <t>Overtime</t>
  </si>
  <si>
    <t>601701</t>
  </si>
  <si>
    <t>Temporary Help</t>
  </si>
  <si>
    <t>601801</t>
  </si>
  <si>
    <t>Student Assistant</t>
  </si>
  <si>
    <t>601802</t>
  </si>
  <si>
    <t>Bridge Student Assistant</t>
  </si>
  <si>
    <t>601803</t>
  </si>
  <si>
    <t>Student Assist-Non-resid Alien</t>
  </si>
  <si>
    <t>603102</t>
  </si>
  <si>
    <t>Advertising</t>
  </si>
  <si>
    <t>603106</t>
  </si>
  <si>
    <t>Computer Lease/Rental</t>
  </si>
  <si>
    <t>603107</t>
  </si>
  <si>
    <t>Computer Maintenance</t>
  </si>
  <si>
    <t>603111</t>
  </si>
  <si>
    <t>Subscripts, Non-Lib Bks &amp; Pubs</t>
  </si>
  <si>
    <t>603119</t>
  </si>
  <si>
    <t>Memberships</t>
  </si>
  <si>
    <t>603120</t>
  </si>
  <si>
    <t>Jury Duty</t>
  </si>
  <si>
    <t>603123</t>
  </si>
  <si>
    <t>Non-Capitalized Comput Equip</t>
  </si>
  <si>
    <t>603124</t>
  </si>
  <si>
    <t>Non-Capitalized Equip/Furn</t>
  </si>
  <si>
    <t>603126</t>
  </si>
  <si>
    <t>Office Supplies</t>
  </si>
  <si>
    <t>603127</t>
  </si>
  <si>
    <t>Other Computer Svcs &amp; Supplies</t>
  </si>
  <si>
    <t>603129</t>
  </si>
  <si>
    <t>Plant Operation Services</t>
  </si>
  <si>
    <t>603131</t>
  </si>
  <si>
    <t>Postage</t>
  </si>
  <si>
    <t>603132</t>
  </si>
  <si>
    <t>Printing</t>
  </si>
  <si>
    <t>603133</t>
  </si>
  <si>
    <t>Recruitment-Campus Intr</t>
  </si>
  <si>
    <t>603135</t>
  </si>
  <si>
    <t>Recruitment-Staff Reimb</t>
  </si>
  <si>
    <t>603140</t>
  </si>
  <si>
    <t>Software Maintenance</t>
  </si>
  <si>
    <t>603141</t>
  </si>
  <si>
    <t>Software Licenses</t>
  </si>
  <si>
    <t>603142</t>
  </si>
  <si>
    <t>Specialized Training</t>
  </si>
  <si>
    <t>603144</t>
  </si>
  <si>
    <t>Workstation Maintenance</t>
  </si>
  <si>
    <t>603145</t>
  </si>
  <si>
    <t>Miscellaneous Expense</t>
  </si>
  <si>
    <t>603149</t>
  </si>
  <si>
    <t>Merchant Card Fees</t>
  </si>
  <si>
    <t>603150</t>
  </si>
  <si>
    <t>Food Related Expenses</t>
  </si>
  <si>
    <t>603152</t>
  </si>
  <si>
    <t>Interest on Bonds and Notes</t>
  </si>
  <si>
    <t>603158</t>
  </si>
  <si>
    <t>Repairs &amp; Maintenance</t>
  </si>
  <si>
    <t>603165</t>
  </si>
  <si>
    <t>ITS Services</t>
  </si>
  <si>
    <t>603179</t>
  </si>
  <si>
    <t>Procurement Card Purchases</t>
  </si>
  <si>
    <t>603201</t>
  </si>
  <si>
    <t>Travel-In State</t>
  </si>
  <si>
    <t>603202</t>
  </si>
  <si>
    <t>Travel-Out of State</t>
  </si>
  <si>
    <t>603205</t>
  </si>
  <si>
    <t>Moving Expense</t>
  </si>
  <si>
    <t>603301</t>
  </si>
  <si>
    <t>Consulting Services</t>
  </si>
  <si>
    <t>603302</t>
  </si>
  <si>
    <t>Equip Rental/Lease Agreements</t>
  </si>
  <si>
    <t>603307</t>
  </si>
  <si>
    <t>Space Rental</t>
  </si>
  <si>
    <t>603309</t>
  </si>
  <si>
    <t>Service/Maintenance Agreements</t>
  </si>
  <si>
    <t>603403</t>
  </si>
  <si>
    <t>Cap-Comp Equip/Furn $5000 Item</t>
  </si>
  <si>
    <t>603406</t>
  </si>
  <si>
    <t>NonCap Inst Software</t>
  </si>
  <si>
    <t>603501</t>
  </si>
  <si>
    <t>Cellular Telephones</t>
  </si>
  <si>
    <t>603502</t>
  </si>
  <si>
    <t>Telephone Equipment Charges</t>
  </si>
  <si>
    <t>603503</t>
  </si>
  <si>
    <t>Telephone Line Charges</t>
  </si>
  <si>
    <t>603504</t>
  </si>
  <si>
    <t>Telephone MACS</t>
  </si>
  <si>
    <t>603505</t>
  </si>
  <si>
    <t>Telephone Usage</t>
  </si>
  <si>
    <t>603506</t>
  </si>
  <si>
    <t>Pager Charges</t>
  </si>
  <si>
    <t>603507</t>
  </si>
  <si>
    <t>Telephone-CVIP Internet Access</t>
  </si>
  <si>
    <t>603606</t>
  </si>
  <si>
    <t>ITS Telephone Usage</t>
  </si>
  <si>
    <t>699118</t>
  </si>
  <si>
    <t>Chargeback Credits - General</t>
  </si>
  <si>
    <t>R14918</t>
  </si>
  <si>
    <t>11439</t>
  </si>
  <si>
    <t>83440</t>
  </si>
  <si>
    <t>Campus Information Systems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</si>
</sst>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d\-mmm\-yy;@"/>
    <numFmt numFmtId="167" formatCode="&quot;$&quot;#,##0.00"/>
    <numFmt numFmtId="168" formatCode="m/d/yyyy;@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0" fontId="7" fillId="0" borderId="0" xfId="0" applyFont="1" applyAlignment="1">
      <alignment wrapText="1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4" fillId="0" borderId="3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4" fontId="1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49" fontId="1" fillId="0" borderId="0" xfId="0" applyNumberFormat="1" applyFont="1" applyBorder="1" applyAlignment="1" quotePrefix="1">
      <alignment/>
    </xf>
    <xf numFmtId="49" fontId="8" fillId="0" borderId="0" xfId="0" applyNumberFormat="1" applyFont="1" applyAlignment="1" quotePrefix="1">
      <alignment/>
    </xf>
    <xf numFmtId="164" fontId="8" fillId="0" borderId="0" xfId="0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75" zoomScaleNormal="75" workbookViewId="0" topLeftCell="A1">
      <pane xSplit="5" ySplit="9" topLeftCell="F10" activePane="bottomRight" state="frozen"/>
      <selection pane="topLeft" activeCell="B2" sqref="B2"/>
      <selection pane="topRight" activeCell="F2" sqref="F2"/>
      <selection pane="bottomLeft" activeCell="B9" sqref="B9"/>
      <selection pane="bottomRight" activeCell="E18" sqref="E18"/>
    </sheetView>
  </sheetViews>
  <sheetFormatPr defaultColWidth="9.140625" defaultRowHeight="12.75" outlineLevelRow="1"/>
  <cols>
    <col min="1" max="1" width="9.140625" style="0" hidden="1" customWidth="1"/>
    <col min="2" max="2" width="6.7109375" style="0" customWidth="1"/>
    <col min="3" max="3" width="1.421875" style="0" customWidth="1"/>
    <col min="4" max="4" width="10.57421875" style="0" customWidth="1"/>
    <col min="5" max="5" width="39.7109375" style="0" customWidth="1"/>
    <col min="6" max="6" width="1.57421875" style="0" customWidth="1"/>
    <col min="7" max="7" width="12.57421875" style="10" customWidth="1"/>
    <col min="8" max="8" width="14.00390625" style="10" customWidth="1"/>
    <col min="9" max="10" width="14.8515625" style="10" customWidth="1"/>
    <col min="11" max="11" width="13.57421875" style="10" customWidth="1"/>
    <col min="12" max="12" width="14.140625" style="10" customWidth="1"/>
    <col min="13" max="13" width="15.8515625" style="17" customWidth="1"/>
  </cols>
  <sheetData>
    <row r="1" spans="1:13" ht="12.75" hidden="1">
      <c r="A1" t="s">
        <v>11</v>
      </c>
      <c r="D1" t="s">
        <v>8</v>
      </c>
      <c r="E1" t="s">
        <v>31</v>
      </c>
      <c r="H1" s="10" t="s">
        <v>22</v>
      </c>
      <c r="I1" s="10" t="s">
        <v>23</v>
      </c>
      <c r="J1" s="10" t="s">
        <v>24</v>
      </c>
      <c r="K1" s="10" t="s">
        <v>25</v>
      </c>
      <c r="L1" s="10" t="s">
        <v>26</v>
      </c>
      <c r="M1" s="17" t="s">
        <v>9</v>
      </c>
    </row>
    <row r="2" spans="5:13" ht="15.75">
      <c r="E2" s="4" t="s">
        <v>0</v>
      </c>
      <c r="F2" s="4"/>
      <c r="L2" s="14" t="s">
        <v>3</v>
      </c>
      <c r="M2" s="24" t="s">
        <v>195</v>
      </c>
    </row>
    <row r="3" spans="5:13" ht="15.75">
      <c r="E3" s="4" t="s">
        <v>34</v>
      </c>
      <c r="F3" s="1"/>
      <c r="L3" s="14" t="s">
        <v>4</v>
      </c>
      <c r="M3" s="24" t="s">
        <v>196</v>
      </c>
    </row>
    <row r="4" spans="12:13" ht="12.75">
      <c r="L4" s="14" t="s">
        <v>5</v>
      </c>
      <c r="M4" s="18">
        <f>NvsEndTime</f>
        <v>38944.49798611111</v>
      </c>
    </row>
    <row r="5" spans="5:8" ht="15.75">
      <c r="E5" s="7" t="s">
        <v>10</v>
      </c>
      <c r="F5" s="3"/>
      <c r="G5" s="25" t="s">
        <v>197</v>
      </c>
      <c r="H5" s="26" t="s">
        <v>198</v>
      </c>
    </row>
    <row r="6" spans="5:7" ht="15.75">
      <c r="E6" s="7" t="s">
        <v>1</v>
      </c>
      <c r="F6" s="3"/>
      <c r="G6" s="15" t="s">
        <v>2</v>
      </c>
    </row>
    <row r="7" spans="5:7" ht="15.75">
      <c r="E7" s="7" t="s">
        <v>12</v>
      </c>
      <c r="F7" s="3"/>
      <c r="G7" s="15" t="s">
        <v>13</v>
      </c>
    </row>
    <row r="8" spans="5:13" ht="15.75">
      <c r="E8" s="7"/>
      <c r="F8" s="3"/>
      <c r="G8" s="16"/>
      <c r="H8" s="16"/>
      <c r="I8" s="16"/>
      <c r="J8" s="16"/>
      <c r="K8" s="16"/>
      <c r="L8" s="16"/>
      <c r="M8" s="19"/>
    </row>
    <row r="9" spans="4:13" s="2" customFormat="1" ht="46.5" customHeight="1">
      <c r="D9" s="8" t="s">
        <v>6</v>
      </c>
      <c r="E9" s="8" t="s">
        <v>7</v>
      </c>
      <c r="F9" s="5"/>
      <c r="G9" s="11"/>
      <c r="H9" s="11" t="s">
        <v>16</v>
      </c>
      <c r="I9" s="11" t="s">
        <v>17</v>
      </c>
      <c r="J9" s="11" t="s">
        <v>18</v>
      </c>
      <c r="K9" s="11" t="s">
        <v>19</v>
      </c>
      <c r="L9" s="11" t="s">
        <v>33</v>
      </c>
      <c r="M9" s="20"/>
    </row>
    <row r="10" spans="2:12" ht="12.75"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</row>
    <row r="11" spans="1:12" ht="15.75">
      <c r="A11" t="s">
        <v>30</v>
      </c>
      <c r="B11" s="22"/>
      <c r="C11" s="22"/>
      <c r="D11" s="22"/>
      <c r="E11" s="23" t="s">
        <v>27</v>
      </c>
      <c r="F11" s="22"/>
      <c r="G11" s="17"/>
      <c r="H11" s="17">
        <v>2085155</v>
      </c>
      <c r="I11" s="17">
        <v>1972437</v>
      </c>
      <c r="J11" s="17">
        <v>1835479</v>
      </c>
      <c r="K11" s="17">
        <v>1953014</v>
      </c>
      <c r="L11" s="17">
        <v>0</v>
      </c>
    </row>
    <row r="12" spans="2:12" ht="15.75">
      <c r="B12" s="22"/>
      <c r="C12" s="22"/>
      <c r="D12" s="22"/>
      <c r="E12" s="23" t="s">
        <v>28</v>
      </c>
      <c r="F12" s="22"/>
      <c r="G12" s="17"/>
      <c r="H12" s="17">
        <f>H13-H11</f>
        <v>615398</v>
      </c>
      <c r="I12" s="17">
        <f>I13-I11</f>
        <v>558133</v>
      </c>
      <c r="J12" s="17">
        <f>J13-J11</f>
        <v>562980</v>
      </c>
      <c r="K12" s="17">
        <f>K13-K11</f>
        <v>238722</v>
      </c>
      <c r="L12" s="17">
        <f>L13-L11</f>
        <v>0</v>
      </c>
    </row>
    <row r="13" spans="1:12" ht="15.75">
      <c r="A13" t="s">
        <v>35</v>
      </c>
      <c r="B13" s="22"/>
      <c r="C13" s="22"/>
      <c r="D13" s="22"/>
      <c r="E13" s="23" t="s">
        <v>29</v>
      </c>
      <c r="F13" s="22"/>
      <c r="G13" s="17"/>
      <c r="H13" s="17">
        <v>2700553</v>
      </c>
      <c r="I13" s="17">
        <v>2530570</v>
      </c>
      <c r="J13" s="17">
        <v>2398459</v>
      </c>
      <c r="K13" s="17">
        <v>2191736</v>
      </c>
      <c r="L13" s="17">
        <v>0</v>
      </c>
    </row>
    <row r="15" spans="1:12" ht="12.75" outlineLevel="1">
      <c r="A15" t="s">
        <v>36</v>
      </c>
      <c r="D15" t="s">
        <v>89</v>
      </c>
      <c r="E15" t="s">
        <v>90</v>
      </c>
      <c r="H15" s="10">
        <v>199900.48</v>
      </c>
      <c r="I15" s="10">
        <v>190584</v>
      </c>
      <c r="J15" s="10">
        <v>190584</v>
      </c>
      <c r="K15" s="10">
        <v>201222</v>
      </c>
      <c r="L15" s="10">
        <v>16856</v>
      </c>
    </row>
    <row r="16" spans="1:12" ht="12.75" outlineLevel="1">
      <c r="A16" t="s">
        <v>37</v>
      </c>
      <c r="D16" t="s">
        <v>91</v>
      </c>
      <c r="E16" t="s">
        <v>92</v>
      </c>
      <c r="H16" s="10">
        <v>1384175.41</v>
      </c>
      <c r="I16" s="10">
        <v>1285649.56</v>
      </c>
      <c r="J16" s="10">
        <v>1366049.82</v>
      </c>
      <c r="K16" s="10">
        <v>1387570.87</v>
      </c>
      <c r="L16" s="10">
        <v>112983.5</v>
      </c>
    </row>
    <row r="17" spans="1:12" ht="12.75" outlineLevel="1">
      <c r="A17" t="s">
        <v>38</v>
      </c>
      <c r="D17" t="s">
        <v>93</v>
      </c>
      <c r="E17" t="s">
        <v>94</v>
      </c>
      <c r="H17" s="10">
        <v>5018.57</v>
      </c>
      <c r="I17" s="10">
        <v>0</v>
      </c>
      <c r="J17" s="10">
        <v>0</v>
      </c>
      <c r="K17" s="10">
        <v>0</v>
      </c>
      <c r="L17" s="10">
        <v>0</v>
      </c>
    </row>
    <row r="18" spans="1:12" ht="12.75" outlineLevel="1">
      <c r="A18" t="s">
        <v>39</v>
      </c>
      <c r="D18" t="s">
        <v>95</v>
      </c>
      <c r="E18" t="s">
        <v>96</v>
      </c>
      <c r="H18" s="10">
        <v>21435.4</v>
      </c>
      <c r="I18" s="10">
        <v>13612.78</v>
      </c>
      <c r="J18" s="10">
        <v>12218.73</v>
      </c>
      <c r="K18" s="10">
        <v>971.42</v>
      </c>
      <c r="L18" s="10">
        <v>0</v>
      </c>
    </row>
    <row r="19" spans="1:12" ht="12.75" outlineLevel="1">
      <c r="A19" t="s">
        <v>40</v>
      </c>
      <c r="D19" t="s">
        <v>97</v>
      </c>
      <c r="E19" t="s">
        <v>98</v>
      </c>
      <c r="H19" s="10">
        <v>0</v>
      </c>
      <c r="I19" s="10">
        <v>0</v>
      </c>
      <c r="J19" s="10">
        <v>2830.12</v>
      </c>
      <c r="K19" s="10">
        <v>0</v>
      </c>
      <c r="L19" s="10">
        <v>0</v>
      </c>
    </row>
    <row r="20" spans="1:12" ht="12.75" outlineLevel="1">
      <c r="A20" t="s">
        <v>41</v>
      </c>
      <c r="D20" t="s">
        <v>99</v>
      </c>
      <c r="E20" t="s">
        <v>100</v>
      </c>
      <c r="H20" s="10">
        <v>0</v>
      </c>
      <c r="I20" s="10">
        <v>1116</v>
      </c>
      <c r="J20" s="10">
        <v>0</v>
      </c>
      <c r="K20" s="10">
        <v>0</v>
      </c>
      <c r="L20" s="10">
        <v>0</v>
      </c>
    </row>
    <row r="21" spans="1:12" ht="12.75" outlineLevel="1">
      <c r="A21" t="s">
        <v>42</v>
      </c>
      <c r="D21" t="s">
        <v>101</v>
      </c>
      <c r="E21" t="s">
        <v>102</v>
      </c>
      <c r="H21" s="10">
        <v>26477.71</v>
      </c>
      <c r="I21" s="10">
        <v>25137.56</v>
      </c>
      <c r="J21" s="10">
        <v>7147.11</v>
      </c>
      <c r="K21" s="10">
        <v>8246.6</v>
      </c>
      <c r="L21" s="10">
        <v>0</v>
      </c>
    </row>
    <row r="22" spans="1:12" ht="12.75" outlineLevel="1">
      <c r="A22" t="s">
        <v>43</v>
      </c>
      <c r="D22" t="s">
        <v>103</v>
      </c>
      <c r="E22" t="s">
        <v>104</v>
      </c>
      <c r="H22" s="10">
        <v>1291.2</v>
      </c>
      <c r="I22" s="10">
        <v>6196.03</v>
      </c>
      <c r="J22" s="10">
        <v>1064.8</v>
      </c>
      <c r="K22" s="10">
        <v>1340.8</v>
      </c>
      <c r="L22" s="10">
        <v>0</v>
      </c>
    </row>
    <row r="23" spans="1:12" ht="12.75" outlineLevel="1">
      <c r="A23" t="s">
        <v>44</v>
      </c>
      <c r="D23" t="s">
        <v>105</v>
      </c>
      <c r="E23" t="s">
        <v>106</v>
      </c>
      <c r="H23" s="10">
        <v>0</v>
      </c>
      <c r="I23" s="10">
        <v>6450.25</v>
      </c>
      <c r="J23" s="10">
        <v>24385.66</v>
      </c>
      <c r="K23" s="10">
        <v>11303.3</v>
      </c>
      <c r="L23" s="10">
        <v>0</v>
      </c>
    </row>
    <row r="24" spans="1:13" s="7" customFormat="1" ht="15.75">
      <c r="A24" s="7" t="s">
        <v>20</v>
      </c>
      <c r="B24" s="9"/>
      <c r="C24" s="9"/>
      <c r="D24" s="9"/>
      <c r="E24" s="9" t="s">
        <v>15</v>
      </c>
      <c r="F24" s="9"/>
      <c r="G24" s="13"/>
      <c r="H24" s="13">
        <v>1638298.77</v>
      </c>
      <c r="I24" s="13">
        <v>1528746.18</v>
      </c>
      <c r="J24" s="13">
        <v>1604280.24</v>
      </c>
      <c r="K24" s="13">
        <v>1610654.99</v>
      </c>
      <c r="L24" s="13">
        <v>129839.5</v>
      </c>
      <c r="M24" s="21"/>
    </row>
    <row r="28" spans="1:12" ht="12.75" outlineLevel="1">
      <c r="A28" t="s">
        <v>45</v>
      </c>
      <c r="D28" t="s">
        <v>107</v>
      </c>
      <c r="E28" t="s">
        <v>108</v>
      </c>
      <c r="H28" s="10">
        <v>75</v>
      </c>
      <c r="I28" s="10">
        <v>2123.51</v>
      </c>
      <c r="J28" s="10">
        <v>2724.3</v>
      </c>
      <c r="K28" s="10">
        <v>14936.71</v>
      </c>
      <c r="L28" s="10">
        <v>0</v>
      </c>
    </row>
    <row r="29" spans="1:12" ht="12.75" outlineLevel="1">
      <c r="A29" t="s">
        <v>46</v>
      </c>
      <c r="D29" t="s">
        <v>109</v>
      </c>
      <c r="E29" t="s">
        <v>110</v>
      </c>
      <c r="H29" s="10">
        <v>130100.21</v>
      </c>
      <c r="I29" s="10">
        <v>281096.18</v>
      </c>
      <c r="J29" s="10">
        <v>-4768.84</v>
      </c>
      <c r="K29" s="10">
        <v>157569.31</v>
      </c>
      <c r="L29" s="10">
        <v>0</v>
      </c>
    </row>
    <row r="30" spans="1:12" ht="12.75" outlineLevel="1">
      <c r="A30" t="s">
        <v>47</v>
      </c>
      <c r="D30" t="s">
        <v>111</v>
      </c>
      <c r="E30" t="s">
        <v>112</v>
      </c>
      <c r="H30" s="10">
        <v>1903.92</v>
      </c>
      <c r="I30" s="10">
        <v>0</v>
      </c>
      <c r="J30" s="10">
        <v>2234.77</v>
      </c>
      <c r="K30" s="10">
        <v>1628.88</v>
      </c>
      <c r="L30" s="10">
        <v>0</v>
      </c>
    </row>
    <row r="31" spans="1:12" ht="12.75" outlineLevel="1">
      <c r="A31" t="s">
        <v>48</v>
      </c>
      <c r="D31" t="s">
        <v>113</v>
      </c>
      <c r="E31" t="s">
        <v>114</v>
      </c>
      <c r="H31" s="10">
        <v>0</v>
      </c>
      <c r="I31" s="10">
        <v>349</v>
      </c>
      <c r="J31" s="10">
        <v>299</v>
      </c>
      <c r="K31" s="10">
        <v>480.54</v>
      </c>
      <c r="L31" s="10">
        <v>0</v>
      </c>
    </row>
    <row r="32" spans="1:12" ht="12.75" outlineLevel="1">
      <c r="A32" t="s">
        <v>49</v>
      </c>
      <c r="D32" t="s">
        <v>115</v>
      </c>
      <c r="E32" t="s">
        <v>116</v>
      </c>
      <c r="H32" s="10">
        <v>35</v>
      </c>
      <c r="I32" s="10">
        <v>0</v>
      </c>
      <c r="J32" s="10">
        <v>0</v>
      </c>
      <c r="K32" s="10">
        <v>0</v>
      </c>
      <c r="L32" s="10">
        <v>0</v>
      </c>
    </row>
    <row r="33" spans="1:12" ht="12.75" outlineLevel="1">
      <c r="A33" t="s">
        <v>50</v>
      </c>
      <c r="D33" t="s">
        <v>117</v>
      </c>
      <c r="E33" t="s">
        <v>118</v>
      </c>
      <c r="H33" s="10">
        <v>-15</v>
      </c>
      <c r="I33" s="10">
        <v>0</v>
      </c>
      <c r="J33" s="10">
        <v>-30</v>
      </c>
      <c r="K33" s="10">
        <v>0</v>
      </c>
      <c r="L33" s="10">
        <v>0</v>
      </c>
    </row>
    <row r="34" spans="1:12" ht="12.75" outlineLevel="1">
      <c r="A34" t="s">
        <v>51</v>
      </c>
      <c r="D34" t="s">
        <v>119</v>
      </c>
      <c r="E34" t="s">
        <v>120</v>
      </c>
      <c r="H34" s="10">
        <v>0</v>
      </c>
      <c r="I34" s="10">
        <v>17146.03</v>
      </c>
      <c r="J34" s="10">
        <v>24816.67</v>
      </c>
      <c r="K34" s="10">
        <v>-323.93</v>
      </c>
      <c r="L34" s="10">
        <v>0</v>
      </c>
    </row>
    <row r="35" spans="1:12" ht="12.75" outlineLevel="1">
      <c r="A35" t="s">
        <v>52</v>
      </c>
      <c r="D35" t="s">
        <v>121</v>
      </c>
      <c r="E35" t="s">
        <v>122</v>
      </c>
      <c r="H35" s="10">
        <v>2183.92</v>
      </c>
      <c r="I35" s="10">
        <v>1771.61</v>
      </c>
      <c r="J35" s="10">
        <v>1864.1</v>
      </c>
      <c r="K35" s="10">
        <v>625.95</v>
      </c>
      <c r="L35" s="10">
        <v>0</v>
      </c>
    </row>
    <row r="36" spans="1:12" ht="12.75" outlineLevel="1">
      <c r="A36" t="s">
        <v>53</v>
      </c>
      <c r="D36" t="s">
        <v>123</v>
      </c>
      <c r="E36" t="s">
        <v>124</v>
      </c>
      <c r="H36" s="10">
        <v>3217.63</v>
      </c>
      <c r="I36" s="10">
        <v>2903.35</v>
      </c>
      <c r="J36" s="10">
        <v>4983.32</v>
      </c>
      <c r="K36" s="10">
        <v>4889.5</v>
      </c>
      <c r="L36" s="10">
        <v>255.04</v>
      </c>
    </row>
    <row r="37" spans="1:12" ht="12.75" outlineLevel="1">
      <c r="A37" t="s">
        <v>54</v>
      </c>
      <c r="D37" t="s">
        <v>125</v>
      </c>
      <c r="E37" t="s">
        <v>126</v>
      </c>
      <c r="H37" s="10">
        <v>0</v>
      </c>
      <c r="I37" s="10">
        <v>0</v>
      </c>
      <c r="J37" s="10">
        <v>0</v>
      </c>
      <c r="K37" s="10">
        <v>1190.85</v>
      </c>
      <c r="L37" s="10">
        <v>0</v>
      </c>
    </row>
    <row r="38" spans="1:12" ht="12.75" outlineLevel="1">
      <c r="A38" t="s">
        <v>55</v>
      </c>
      <c r="D38" t="s">
        <v>127</v>
      </c>
      <c r="E38" t="s">
        <v>128</v>
      </c>
      <c r="H38" s="10">
        <v>0</v>
      </c>
      <c r="I38" s="10">
        <v>72.86</v>
      </c>
      <c r="J38" s="10">
        <v>131.43</v>
      </c>
      <c r="K38" s="10">
        <v>0</v>
      </c>
      <c r="L38" s="10">
        <v>0</v>
      </c>
    </row>
    <row r="39" spans="1:12" ht="12.75" outlineLevel="1">
      <c r="A39" t="s">
        <v>56</v>
      </c>
      <c r="D39" t="s">
        <v>129</v>
      </c>
      <c r="E39" t="s">
        <v>130</v>
      </c>
      <c r="H39" s="10">
        <v>48.77</v>
      </c>
      <c r="I39" s="10">
        <v>45.94</v>
      </c>
      <c r="J39" s="10">
        <v>433.49</v>
      </c>
      <c r="K39" s="10">
        <v>274.06</v>
      </c>
      <c r="L39" s="10">
        <v>40.23</v>
      </c>
    </row>
    <row r="40" spans="1:12" ht="12.75" outlineLevel="1">
      <c r="A40" t="s">
        <v>57</v>
      </c>
      <c r="D40" t="s">
        <v>131</v>
      </c>
      <c r="E40" t="s">
        <v>132</v>
      </c>
      <c r="H40" s="10">
        <v>120</v>
      </c>
      <c r="I40" s="10">
        <v>0</v>
      </c>
      <c r="J40" s="10">
        <v>107.45</v>
      </c>
      <c r="K40" s="10">
        <v>496</v>
      </c>
      <c r="L40" s="10">
        <v>95.45</v>
      </c>
    </row>
    <row r="41" spans="1:12" ht="12.75" outlineLevel="1">
      <c r="A41" t="s">
        <v>58</v>
      </c>
      <c r="D41" t="s">
        <v>133</v>
      </c>
      <c r="E41" t="s">
        <v>134</v>
      </c>
      <c r="H41" s="10">
        <v>0</v>
      </c>
      <c r="I41" s="10">
        <v>0</v>
      </c>
      <c r="J41" s="10">
        <v>221.66</v>
      </c>
      <c r="K41" s="10">
        <v>1656.2</v>
      </c>
      <c r="L41" s="10">
        <v>0</v>
      </c>
    </row>
    <row r="42" spans="1:12" ht="12.75" outlineLevel="1">
      <c r="A42" t="s">
        <v>59</v>
      </c>
      <c r="D42" t="s">
        <v>135</v>
      </c>
      <c r="E42" t="s">
        <v>136</v>
      </c>
      <c r="H42" s="10">
        <v>0</v>
      </c>
      <c r="I42" s="10">
        <v>0</v>
      </c>
      <c r="J42" s="10">
        <v>0</v>
      </c>
      <c r="K42" s="10">
        <v>36.2</v>
      </c>
      <c r="L42" s="10">
        <v>0</v>
      </c>
    </row>
    <row r="43" spans="1:12" ht="12.75" outlineLevel="1">
      <c r="A43" t="s">
        <v>60</v>
      </c>
      <c r="D43" t="s">
        <v>137</v>
      </c>
      <c r="E43" t="s">
        <v>138</v>
      </c>
      <c r="H43" s="10">
        <v>0</v>
      </c>
      <c r="I43" s="10">
        <v>106336.46</v>
      </c>
      <c r="J43" s="10">
        <v>76047.89</v>
      </c>
      <c r="K43" s="10">
        <v>119471.04</v>
      </c>
      <c r="L43" s="10">
        <v>0</v>
      </c>
    </row>
    <row r="44" spans="1:12" ht="12.75" outlineLevel="1">
      <c r="A44" t="s">
        <v>61</v>
      </c>
      <c r="D44" t="s">
        <v>139</v>
      </c>
      <c r="E44" t="s">
        <v>140</v>
      </c>
      <c r="H44" s="10">
        <v>-887.96</v>
      </c>
      <c r="I44" s="10">
        <v>0</v>
      </c>
      <c r="J44" s="10">
        <v>939.11</v>
      </c>
      <c r="K44" s="10">
        <v>45464.57</v>
      </c>
      <c r="L44" s="10">
        <v>0</v>
      </c>
    </row>
    <row r="45" spans="1:12" ht="12.75" outlineLevel="1">
      <c r="A45" t="s">
        <v>62</v>
      </c>
      <c r="D45" t="s">
        <v>141</v>
      </c>
      <c r="E45" t="s">
        <v>142</v>
      </c>
      <c r="H45" s="10">
        <v>0</v>
      </c>
      <c r="I45" s="10">
        <v>20981</v>
      </c>
      <c r="J45" s="10">
        <v>18501.5</v>
      </c>
      <c r="K45" s="10">
        <v>76305.57</v>
      </c>
      <c r="L45" s="10">
        <v>0</v>
      </c>
    </row>
    <row r="46" spans="1:12" ht="12.75" outlineLevel="1">
      <c r="A46" t="s">
        <v>63</v>
      </c>
      <c r="D46" t="s">
        <v>143</v>
      </c>
      <c r="E46" t="s">
        <v>144</v>
      </c>
      <c r="H46" s="10">
        <v>0</v>
      </c>
      <c r="I46" s="10">
        <v>120</v>
      </c>
      <c r="J46" s="10">
        <v>0</v>
      </c>
      <c r="K46" s="10">
        <v>0</v>
      </c>
      <c r="L46" s="10">
        <v>0</v>
      </c>
    </row>
    <row r="47" spans="1:12" ht="12.75" outlineLevel="1">
      <c r="A47" t="s">
        <v>64</v>
      </c>
      <c r="D47" t="s">
        <v>145</v>
      </c>
      <c r="E47" t="s">
        <v>146</v>
      </c>
      <c r="H47" s="10">
        <v>526.44</v>
      </c>
      <c r="I47" s="10">
        <v>0</v>
      </c>
      <c r="J47" s="10">
        <v>1756.75</v>
      </c>
      <c r="K47" s="10">
        <v>511.2</v>
      </c>
      <c r="L47" s="10">
        <v>0</v>
      </c>
    </row>
    <row r="48" spans="1:12" ht="12.75" outlineLevel="1">
      <c r="A48" t="s">
        <v>65</v>
      </c>
      <c r="D48" t="s">
        <v>147</v>
      </c>
      <c r="E48" t="s">
        <v>148</v>
      </c>
      <c r="H48" s="10">
        <v>0</v>
      </c>
      <c r="I48" s="10">
        <v>0</v>
      </c>
      <c r="J48" s="10">
        <v>0</v>
      </c>
      <c r="K48" s="10">
        <v>-221.34</v>
      </c>
      <c r="L48" s="10">
        <v>0</v>
      </c>
    </row>
    <row r="49" spans="1:12" ht="12.75" outlineLevel="1">
      <c r="A49" t="s">
        <v>66</v>
      </c>
      <c r="D49" t="s">
        <v>149</v>
      </c>
      <c r="E49" t="s">
        <v>150</v>
      </c>
      <c r="H49" s="10">
        <v>0</v>
      </c>
      <c r="I49" s="10">
        <v>34.64</v>
      </c>
      <c r="J49" s="10">
        <v>280.37</v>
      </c>
      <c r="K49" s="10">
        <v>344.26</v>
      </c>
      <c r="L49" s="10">
        <v>0</v>
      </c>
    </row>
    <row r="50" spans="1:12" ht="12.75" outlineLevel="1">
      <c r="A50" t="s">
        <v>67</v>
      </c>
      <c r="D50" t="s">
        <v>151</v>
      </c>
      <c r="E50" t="s">
        <v>152</v>
      </c>
      <c r="H50" s="10">
        <v>88818.89</v>
      </c>
      <c r="I50" s="10">
        <v>55343.6</v>
      </c>
      <c r="J50" s="10">
        <v>0</v>
      </c>
      <c r="K50" s="10">
        <v>0</v>
      </c>
      <c r="L50" s="10">
        <v>0</v>
      </c>
    </row>
    <row r="51" spans="1:12" ht="12.75" outlineLevel="1">
      <c r="A51" t="s">
        <v>68</v>
      </c>
      <c r="D51" t="s">
        <v>153</v>
      </c>
      <c r="E51" t="s">
        <v>154</v>
      </c>
      <c r="H51" s="10">
        <v>59.08</v>
      </c>
      <c r="I51" s="10">
        <v>0</v>
      </c>
      <c r="J51" s="10">
        <v>0</v>
      </c>
      <c r="K51" s="10">
        <v>0</v>
      </c>
      <c r="L51" s="10">
        <v>0</v>
      </c>
    </row>
    <row r="52" spans="1:12" ht="12.75" outlineLevel="1">
      <c r="A52" t="s">
        <v>69</v>
      </c>
      <c r="D52" t="s">
        <v>155</v>
      </c>
      <c r="E52" t="s">
        <v>156</v>
      </c>
      <c r="H52" s="10">
        <v>0</v>
      </c>
      <c r="I52" s="10">
        <v>333.9</v>
      </c>
      <c r="J52" s="10">
        <v>0</v>
      </c>
      <c r="K52" s="10">
        <v>521.1</v>
      </c>
      <c r="L52" s="10">
        <v>0</v>
      </c>
    </row>
    <row r="53" spans="1:12" ht="12.75" outlineLevel="1">
      <c r="A53" t="s">
        <v>70</v>
      </c>
      <c r="D53" t="s">
        <v>157</v>
      </c>
      <c r="E53" t="s">
        <v>158</v>
      </c>
      <c r="H53" s="10">
        <v>2419.66</v>
      </c>
      <c r="I53" s="10">
        <v>3762.1</v>
      </c>
      <c r="J53" s="10">
        <v>4215.42</v>
      </c>
      <c r="K53" s="10">
        <v>625.14</v>
      </c>
      <c r="L53" s="10">
        <v>58.49</v>
      </c>
    </row>
    <row r="54" spans="1:12" ht="12.75" outlineLevel="1">
      <c r="A54" t="s">
        <v>71</v>
      </c>
      <c r="D54" t="s">
        <v>159</v>
      </c>
      <c r="E54" t="s">
        <v>160</v>
      </c>
      <c r="H54" s="10">
        <v>8825.71</v>
      </c>
      <c r="I54" s="10">
        <v>15681.34</v>
      </c>
      <c r="J54" s="10">
        <v>22081.62</v>
      </c>
      <c r="K54" s="10">
        <v>4412.66</v>
      </c>
      <c r="L54" s="10">
        <v>1994.45</v>
      </c>
    </row>
    <row r="55" spans="1:12" ht="12.75" outlineLevel="1">
      <c r="A55" t="s">
        <v>72</v>
      </c>
      <c r="D55" t="s">
        <v>161</v>
      </c>
      <c r="E55" t="s">
        <v>162</v>
      </c>
      <c r="H55" s="10">
        <v>19265.15</v>
      </c>
      <c r="I55" s="10">
        <v>0</v>
      </c>
      <c r="J55" s="10">
        <v>21587.69</v>
      </c>
      <c r="K55" s="10">
        <v>5148.09</v>
      </c>
      <c r="L55" s="10">
        <v>0</v>
      </c>
    </row>
    <row r="56" spans="1:12" ht="12.75" outlineLevel="1">
      <c r="A56" t="s">
        <v>73</v>
      </c>
      <c r="D56" t="s">
        <v>163</v>
      </c>
      <c r="E56" t="s">
        <v>164</v>
      </c>
      <c r="H56" s="10">
        <v>0</v>
      </c>
      <c r="I56" s="10">
        <v>0</v>
      </c>
      <c r="J56" s="10">
        <v>2856.01</v>
      </c>
      <c r="K56" s="10">
        <v>0</v>
      </c>
      <c r="L56" s="10">
        <v>0</v>
      </c>
    </row>
    <row r="57" spans="1:12" ht="12.75" outlineLevel="1">
      <c r="A57" t="s">
        <v>74</v>
      </c>
      <c r="D57" t="s">
        <v>165</v>
      </c>
      <c r="E57" t="s">
        <v>166</v>
      </c>
      <c r="H57" s="10">
        <v>606740.52</v>
      </c>
      <c r="I57" s="10">
        <v>367780.31</v>
      </c>
      <c r="J57" s="10">
        <v>155695.78</v>
      </c>
      <c r="K57" s="10">
        <v>23972.15</v>
      </c>
      <c r="L57" s="10">
        <v>0</v>
      </c>
    </row>
    <row r="58" spans="1:12" ht="12.75" outlineLevel="1">
      <c r="A58" t="s">
        <v>75</v>
      </c>
      <c r="D58" t="s">
        <v>167</v>
      </c>
      <c r="E58" t="s">
        <v>168</v>
      </c>
      <c r="H58" s="10">
        <v>0</v>
      </c>
      <c r="I58" s="10">
        <v>0</v>
      </c>
      <c r="J58" s="10">
        <v>0</v>
      </c>
      <c r="K58" s="10">
        <v>684.67</v>
      </c>
      <c r="L58" s="10">
        <v>0</v>
      </c>
    </row>
    <row r="59" spans="1:12" ht="12.75" outlineLevel="1">
      <c r="A59" t="s">
        <v>76</v>
      </c>
      <c r="D59" t="s">
        <v>169</v>
      </c>
      <c r="E59" t="s">
        <v>170</v>
      </c>
      <c r="H59" s="10">
        <v>270</v>
      </c>
      <c r="I59" s="10">
        <v>0</v>
      </c>
      <c r="J59" s="10">
        <v>0</v>
      </c>
      <c r="K59" s="10">
        <v>0</v>
      </c>
      <c r="L59" s="10">
        <v>0</v>
      </c>
    </row>
    <row r="60" spans="1:12" ht="12.75" outlineLevel="1">
      <c r="A60" t="s">
        <v>77</v>
      </c>
      <c r="D60" t="s">
        <v>171</v>
      </c>
      <c r="E60" t="s">
        <v>172</v>
      </c>
      <c r="H60" s="10">
        <v>0</v>
      </c>
      <c r="I60" s="10">
        <v>316.2</v>
      </c>
      <c r="J60" s="10">
        <v>363.41</v>
      </c>
      <c r="K60" s="10">
        <v>0</v>
      </c>
      <c r="L60" s="10">
        <v>28.5</v>
      </c>
    </row>
    <row r="61" spans="1:12" ht="12.75" outlineLevel="1">
      <c r="A61" t="s">
        <v>78</v>
      </c>
      <c r="D61" t="s">
        <v>173</v>
      </c>
      <c r="E61" t="s">
        <v>174</v>
      </c>
      <c r="H61" s="10">
        <v>0</v>
      </c>
      <c r="I61" s="10">
        <v>10356</v>
      </c>
      <c r="J61" s="10">
        <v>0</v>
      </c>
      <c r="K61" s="10">
        <v>0</v>
      </c>
      <c r="L61" s="10">
        <v>0</v>
      </c>
    </row>
    <row r="62" spans="1:12" ht="12.75" outlineLevel="1">
      <c r="A62" t="s">
        <v>79</v>
      </c>
      <c r="D62" t="s">
        <v>175</v>
      </c>
      <c r="E62" t="s">
        <v>176</v>
      </c>
      <c r="H62" s="10">
        <v>50000</v>
      </c>
      <c r="I62" s="10">
        <v>0</v>
      </c>
      <c r="J62" s="10">
        <v>0</v>
      </c>
      <c r="K62" s="10">
        <v>0</v>
      </c>
      <c r="L62" s="10">
        <v>0</v>
      </c>
    </row>
    <row r="63" spans="1:12" ht="12.75" outlineLevel="1">
      <c r="A63" t="s">
        <v>80</v>
      </c>
      <c r="D63" t="s">
        <v>177</v>
      </c>
      <c r="E63" t="s">
        <v>178</v>
      </c>
      <c r="H63" s="10">
        <v>1649.69</v>
      </c>
      <c r="I63" s="10">
        <v>1446.94</v>
      </c>
      <c r="J63" s="10">
        <v>1266.81</v>
      </c>
      <c r="K63" s="10">
        <v>1194.71</v>
      </c>
      <c r="L63" s="10">
        <v>74.73</v>
      </c>
    </row>
    <row r="64" spans="1:12" ht="12.75" outlineLevel="1">
      <c r="A64" t="s">
        <v>81</v>
      </c>
      <c r="D64" t="s">
        <v>179</v>
      </c>
      <c r="E64" t="s">
        <v>180</v>
      </c>
      <c r="H64" s="10">
        <v>0</v>
      </c>
      <c r="I64" s="10">
        <v>0</v>
      </c>
      <c r="J64" s="10">
        <v>0</v>
      </c>
      <c r="K64" s="10">
        <v>-10</v>
      </c>
      <c r="L64" s="10">
        <v>0</v>
      </c>
    </row>
    <row r="65" spans="1:12" ht="12.75" outlineLevel="1">
      <c r="A65" t="s">
        <v>82</v>
      </c>
      <c r="D65" t="s">
        <v>181</v>
      </c>
      <c r="E65" t="s">
        <v>182</v>
      </c>
      <c r="H65" s="10">
        <v>848.12</v>
      </c>
      <c r="I65" s="10">
        <v>1247.7</v>
      </c>
      <c r="J65" s="10">
        <v>332.72</v>
      </c>
      <c r="K65" s="10">
        <v>0</v>
      </c>
      <c r="L65" s="10">
        <v>0</v>
      </c>
    </row>
    <row r="66" spans="1:12" ht="12.75" outlineLevel="1">
      <c r="A66" t="s">
        <v>83</v>
      </c>
      <c r="D66" t="s">
        <v>183</v>
      </c>
      <c r="E66" t="s">
        <v>184</v>
      </c>
      <c r="H66" s="10">
        <v>1867.84</v>
      </c>
      <c r="I66" s="10">
        <v>1063.82</v>
      </c>
      <c r="J66" s="10">
        <v>2971.57</v>
      </c>
      <c r="K66" s="10">
        <v>5927.76</v>
      </c>
      <c r="L66" s="10">
        <v>0</v>
      </c>
    </row>
    <row r="67" spans="1:12" ht="12.75" outlineLevel="1">
      <c r="A67" t="s">
        <v>84</v>
      </c>
      <c r="D67" t="s">
        <v>185</v>
      </c>
      <c r="E67" t="s">
        <v>186</v>
      </c>
      <c r="H67" s="10">
        <v>5780.29</v>
      </c>
      <c r="I67" s="10">
        <v>6666.39</v>
      </c>
      <c r="J67" s="10">
        <v>6422.95</v>
      </c>
      <c r="K67" s="10">
        <v>6043.48</v>
      </c>
      <c r="L67" s="10">
        <v>720.51</v>
      </c>
    </row>
    <row r="68" spans="1:12" ht="12.75" outlineLevel="1">
      <c r="A68" t="s">
        <v>85</v>
      </c>
      <c r="D68" t="s">
        <v>187</v>
      </c>
      <c r="E68" t="s">
        <v>188</v>
      </c>
      <c r="H68" s="10">
        <v>1012.07</v>
      </c>
      <c r="I68" s="10">
        <v>935.39</v>
      </c>
      <c r="J68" s="10">
        <v>558.19</v>
      </c>
      <c r="K68" s="10">
        <v>344.88</v>
      </c>
      <c r="L68" s="10">
        <v>0</v>
      </c>
    </row>
    <row r="69" spans="1:12" ht="12.75" outlineLevel="1">
      <c r="A69" t="s">
        <v>86</v>
      </c>
      <c r="D69" t="s">
        <v>189</v>
      </c>
      <c r="E69" t="s">
        <v>190</v>
      </c>
      <c r="H69" s="10">
        <v>338.3</v>
      </c>
      <c r="I69" s="10">
        <v>163.85</v>
      </c>
      <c r="J69" s="10">
        <v>803.44</v>
      </c>
      <c r="K69" s="10">
        <v>1151.16</v>
      </c>
      <c r="L69" s="10">
        <v>99.68</v>
      </c>
    </row>
    <row r="70" spans="1:12" ht="12.75" outlineLevel="1">
      <c r="A70" t="s">
        <v>87</v>
      </c>
      <c r="D70" t="s">
        <v>191</v>
      </c>
      <c r="E70" t="s">
        <v>192</v>
      </c>
      <c r="H70" s="10">
        <v>0</v>
      </c>
      <c r="I70" s="10">
        <v>0</v>
      </c>
      <c r="J70" s="10">
        <v>0</v>
      </c>
      <c r="K70" s="10">
        <v>342.74</v>
      </c>
      <c r="L70" s="10">
        <v>0</v>
      </c>
    </row>
    <row r="71" spans="1:12" ht="12.75" outlineLevel="1">
      <c r="A71" t="s">
        <v>88</v>
      </c>
      <c r="D71" t="s">
        <v>193</v>
      </c>
      <c r="E71" t="s">
        <v>194</v>
      </c>
      <c r="H71" s="10">
        <v>-3171.02</v>
      </c>
      <c r="I71" s="10">
        <v>-9476</v>
      </c>
      <c r="J71" s="10">
        <v>-3448.4</v>
      </c>
      <c r="K71" s="10">
        <v>-511.2</v>
      </c>
      <c r="L71" s="10">
        <v>0</v>
      </c>
    </row>
    <row r="72" spans="1:13" ht="15.75">
      <c r="A72" t="s">
        <v>21</v>
      </c>
      <c r="B72" s="9"/>
      <c r="C72" s="9"/>
      <c r="D72" s="9"/>
      <c r="E72" s="9" t="s">
        <v>14</v>
      </c>
      <c r="F72" s="9"/>
      <c r="G72" s="13"/>
      <c r="H72" s="13">
        <v>922032.23</v>
      </c>
      <c r="I72" s="13">
        <v>888602.12</v>
      </c>
      <c r="J72" s="13">
        <v>346250.18</v>
      </c>
      <c r="K72" s="13">
        <v>475182.91</v>
      </c>
      <c r="L72" s="13">
        <v>3367.08</v>
      </c>
      <c r="M72" s="21"/>
    </row>
    <row r="76" spans="2:13" s="7" customFormat="1" ht="15.75">
      <c r="B76" s="9"/>
      <c r="C76" s="9"/>
      <c r="D76" s="9"/>
      <c r="E76" s="9" t="s">
        <v>32</v>
      </c>
      <c r="F76" s="9"/>
      <c r="G76" s="13"/>
      <c r="H76" s="13">
        <f>SUM(H24+H72)</f>
        <v>2560331</v>
      </c>
      <c r="I76" s="13">
        <f>SUM(I24+I72)</f>
        <v>2417348.3</v>
      </c>
      <c r="J76" s="13">
        <f>SUM(J24+J72)</f>
        <v>1950530.42</v>
      </c>
      <c r="K76" s="13">
        <f>SUM(K24+K72)</f>
        <v>2085837.9</v>
      </c>
      <c r="L76" s="13">
        <f>SUM(L24+L72)</f>
        <v>133206.58</v>
      </c>
      <c r="M76" s="2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 -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Information Systems</dc:creator>
  <cp:keywords/>
  <dc:description/>
  <cp:lastModifiedBy>vickiev</cp:lastModifiedBy>
  <dcterms:created xsi:type="dcterms:W3CDTF">2004-11-20T10:18:55Z</dcterms:created>
  <dcterms:modified xsi:type="dcterms:W3CDTF">2006-08-16T19:25:57Z</dcterms:modified>
  <cp:category/>
  <cp:version/>
  <cp:contentType/>
  <cp:contentStatus/>
</cp:coreProperties>
</file>